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Ребус" sheetId="1" r:id="rId1"/>
    <sheet name="Название" sheetId="2" r:id="rId2"/>
    <sheet name="Анаграмма" sheetId="3" r:id="rId3"/>
    <sheet name="Загадки" sheetId="4" r:id="rId4"/>
    <sheet name="Отгадки" sheetId="7" r:id="rId5"/>
    <sheet name="Кроссворд" sheetId="6" r:id="rId6"/>
    <sheet name="Источники" sheetId="5" r:id="rId7"/>
  </sheets>
  <calcPr calcId="124519"/>
</workbook>
</file>

<file path=xl/calcChain.xml><?xml version="1.0" encoding="utf-8"?>
<calcChain xmlns="http://schemas.openxmlformats.org/spreadsheetml/2006/main">
  <c r="D12" i="7"/>
  <c r="D18" i="6"/>
  <c r="D10" i="1"/>
  <c r="C9" i="4"/>
  <c r="E7" i="3"/>
  <c r="N7"/>
</calcChain>
</file>

<file path=xl/comments1.xml><?xml version="1.0" encoding="utf-8"?>
<comments xmlns="http://schemas.openxmlformats.org/spreadsheetml/2006/main">
  <authors>
    <author>Admin</author>
  </authors>
  <commentList>
    <comment ref="D2" authorId="0">
      <text>
        <r>
          <rPr>
            <sz val="14"/>
            <color indexed="12"/>
            <rFont val="Tahoma"/>
            <family val="2"/>
            <charset val="204"/>
          </rPr>
          <t>Кто формирует исследовательские программы для изучения характеристик образования детей?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" authorId="0">
      <text>
        <r>
          <rPr>
            <sz val="16"/>
            <color indexed="12"/>
            <rFont val="Tahoma"/>
            <family val="2"/>
            <charset val="204"/>
          </rPr>
          <t>Кто занимается воспитанием детей в ДОУ?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4" authorId="0">
      <text>
        <r>
          <rPr>
            <sz val="16"/>
            <color indexed="12"/>
            <rFont val="Tahoma"/>
            <family val="2"/>
            <charset val="204"/>
          </rPr>
          <t>Кто занимается воспитанием детей дома?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5" authorId="0">
      <text>
        <r>
          <rPr>
            <sz val="16"/>
            <color indexed="12"/>
            <rFont val="Tahoma"/>
            <family val="2"/>
            <charset val="204"/>
          </rPr>
          <t>Как называют тех, кто пишет образовательные программы?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6" authorId="0">
      <text>
        <r>
          <rPr>
            <sz val="16"/>
            <color indexed="12"/>
            <rFont val="Tahoma"/>
            <family val="2"/>
            <charset val="204"/>
          </rPr>
          <t>Кто даёт общественную оценку образованию?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7" authorId="0">
      <text>
        <r>
          <rPr>
            <sz val="14"/>
            <color indexed="12"/>
            <rFont val="Tahoma"/>
            <family val="2"/>
            <charset val="204"/>
          </rPr>
          <t>Кто строит образовательную политику на соответствующих уровнях?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12"/>
            <color indexed="16"/>
            <rFont val="Tahoma"/>
            <family val="2"/>
            <charset val="204"/>
          </rPr>
          <t xml:space="preserve">Активно действует с предметами, наблюдает за действиями сверстников, рассматривает картины, двигается под музыку
</t>
        </r>
      </text>
    </comment>
    <comment ref="E4" authorId="0">
      <text>
        <r>
          <rPr>
            <b/>
            <sz val="12"/>
            <color indexed="37"/>
            <rFont val="Tahoma"/>
            <family val="2"/>
            <charset val="204"/>
          </rPr>
          <t xml:space="preserve">Активно подражает взрослым,  воспроизводит действия взрослых в игре, вступает с ними в контакт.
</t>
        </r>
      </text>
    </comment>
    <comment ref="B8" authorId="0">
      <text>
        <r>
          <rPr>
            <b/>
            <sz val="12"/>
            <color indexed="37"/>
            <rFont val="Tahoma"/>
            <family val="2"/>
            <charset val="204"/>
          </rPr>
          <t xml:space="preserve">Обращается с вопросами, просьбами, знает названия предметов, игрушек, вступает в контакт.
</t>
        </r>
      </text>
    </comment>
    <comment ref="E8" authorId="0">
      <text>
        <r>
          <rPr>
            <b/>
            <sz val="12"/>
            <color indexed="37"/>
            <rFont val="Tahoma"/>
            <family val="2"/>
            <charset val="204"/>
          </rPr>
          <t xml:space="preserve">Знает назначение бытовых предметов, умеет ими пользоваться, проявляет самостоятельность в быту.
</t>
        </r>
      </text>
    </comment>
  </commentList>
</comments>
</file>

<file path=xl/sharedStrings.xml><?xml version="1.0" encoding="utf-8"?>
<sst xmlns="http://schemas.openxmlformats.org/spreadsheetml/2006/main" count="48" uniqueCount="42">
  <si>
    <t>Требования к результатам</t>
  </si>
  <si>
    <t xml:space="preserve">освоения </t>
  </si>
  <si>
    <t>основной образовательной программы ДО</t>
  </si>
  <si>
    <t>л</t>
  </si>
  <si>
    <t>е</t>
  </si>
  <si>
    <t>ы</t>
  </si>
  <si>
    <t>в</t>
  </si>
  <si>
    <t>ц</t>
  </si>
  <si>
    <t>р</t>
  </si>
  <si>
    <t>и</t>
  </si>
  <si>
    <t>о</t>
  </si>
  <si>
    <t>н</t>
  </si>
  <si>
    <t>т</t>
  </si>
  <si>
    <t>целевые</t>
  </si>
  <si>
    <t>ориентиры</t>
  </si>
  <si>
    <t>педагогиавторыучредительисследователиродителиобщественность</t>
  </si>
  <si>
    <t>http://images.yandex.ru/yandsearch?text=%D0%BA%D0%B0%D1%80%D1%82%D0%B8%D0%BD%D0%BA%D0%B0%20%D0%BE%D0%BA%D0%BD%D0%B0&amp;pos=4&amp;rpt=simage&amp;lr=20026&amp;noreask=1&amp;source=wiz&amp;uinfo=sw-1349-sh-653-fw-1107-fh-448-pd-1&amp;img_url=http%3A%2F%2Fnovalinia.com.ua%2Fdoc%2Fimages%2Fwoods.jpg</t>
  </si>
  <si>
    <t>http://images.yandex.ru/yandsearch?text=%D0%BA%D0%B0%D1%80%D1%82%D0%B8%D0%BD%D0%BA%D0%B0%20%D0%B3%D1%80%D0%B8%D0%B1%D0%B0%20%D0%B4%D0%BB%D1%8F%20%D0%B4%D0%B5%D1%82%D0%B5%D0%B9&amp;pos=3&amp;rpt=simage&amp;lr=20026&amp;noreask=1&amp;source=wiz&amp;uinfo=sw-1349-sh-653-fw-1107-fh-448-pd-1&amp;img_url=http%3A%2F%2Fwww.stihi.ru%2Fpics%2F2012%2F09%2F27%2F4097.gif</t>
  </si>
  <si>
    <t>http://images.yandex.ru/yandsearch?text=%D0%BA%D0%B0%D1%80%D1%82%D0%B8%D0%BD%D0%BA%D0%B0%20%D0%B7%D0%B0%D0%BF%D1%8F%D1%82%D0%BE%D0%B9&amp;pos=10&amp;rpt=simage&amp;lr=20026&amp;noreask=1&amp;source=wiz&amp;uinfo=sw-1349-sh-653-fw-1107-fh-448-pd-1&amp;img_url=http%3A%2F%2Fmesummer.files.wordpress.com%2F2011%2F03%2Fcomma.jpg</t>
  </si>
  <si>
    <t>http://images.yandex.ru/yandsearch?source=wiz&amp;uinfo=sw-1349-sh-653-fw-1107-fh-448-pd-1&amp;p=1&amp;text=%D0%BA%D0%B0%D1%80%D1%82%D0%B8%D0%BD%D0%BA%D0%B0%20%D0%B4%D0%B5%D1%82%D0%B5%D0%B9%20%D0%B2%20%D0%B4%D0%B5%D1%82%D1%81%D0%BA%D0%BE%D0%BC%20%D1%81%D0%B0%D0%B4%D1%83&amp;noreask=1&amp;pos=49&amp;rpt=simage&amp;lr=20026&amp;img_url=http%3A%2F%2Fwww.ellf.ru%2Fuploads%2Fposts%2F2011-04%2F1304019494_1-14.jpg</t>
  </si>
  <si>
    <t>http://images.yandex.ru/yandsearch?source=wiz&amp;uinfo=sw-1349-sh-610-fw-1124-fh-448-pd-1&amp;p=4&amp;text=%D0%BA%D0%B0%D1%80%D1%82%D0%B8%D0%BD%D0%BA%D0%B0%20%D0%B4%D0%B5%D1%82%D0%B5%D0%B9%20%D0%B2%20%D0%B4%D0%B5%D1%82%D1%81%D0%BA%D0%BE%D0%BC%20%D1%81%D0%B0%D0%B4%D1%83&amp;noreask=1&amp;pos=145&amp;rpt=simage&amp;lr=20026&amp;img_url=http%3A%2F%2Fwww.kirovnet.ru%2Ffiles%2Fimg%2Fnews%2F6382%2F9285.jpg</t>
  </si>
  <si>
    <t>http://images.yandex.ru/yandsearch?source=wiz&amp;uinfo=sw-1349-sh-610-fw-1124-fh-448-pd-1&amp;p=5&amp;text=%D0%BA%D0%B0%D1%80%D1%82%D0%B8%D0%BD%D0%BA%D0%B0%20%D0%B4%D0%B5%D1%82%D0%B5%D0%B9%20%D0%B2%20%D0%B4%D0%B5%D1%82%D1%81%D0%BA%D0%BE%D0%BC%20%D1%81%D0%B0%D0%B4%D1%83&amp;noreask=1&amp;pos=160&amp;rpt=simage&amp;lr=20026&amp;img_url=http%3A%2F%2Fkaragay4.caduk.ru%2Fimages%2Fp114_4mt.jpg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</si>
  <si>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</si>
  <si>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</si>
  <si>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</si>
  <si>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</si>
  <si>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</si>
  <si>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</si>
  <si>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</si>
  <si>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</si>
  <si>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</si>
  <si>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</si>
  <si>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</si>
  <si>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</si>
  <si>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</si>
  <si>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</si>
  <si>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характеристики</t>
  </si>
  <si>
    <t>старший воспитатель МДОКУ Д/С п.Безбожник</t>
  </si>
  <si>
    <t xml:space="preserve">Работу выполнила Туманова Екатерина Леонидовна </t>
  </si>
  <si>
    <t>Отгадайте загадки и введите ответы в ячейки</t>
  </si>
  <si>
    <t>интересречьобщениесамообслуживание</t>
  </si>
  <si>
    <t xml:space="preserve">                                                                                                                      Источники и ссылки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</si>
</sst>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sz val="16"/>
      <color indexed="12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24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36"/>
      <color theme="1"/>
      <name val="Arial Black"/>
      <family val="2"/>
      <charset val="204"/>
    </font>
    <font>
      <b/>
      <sz val="26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i/>
      <sz val="24"/>
      <color theme="0"/>
      <name val="Calibri"/>
      <family val="2"/>
      <charset val="204"/>
    </font>
    <font>
      <sz val="22"/>
      <color theme="1" tint="4.9989318521683403E-2"/>
      <name val="Arial Black"/>
      <family val="2"/>
      <charset val="204"/>
    </font>
    <font>
      <b/>
      <sz val="22"/>
      <color theme="1" tint="4.9989318521683403E-2"/>
      <name val="Arial Black"/>
      <family val="2"/>
      <charset val="204"/>
    </font>
    <font>
      <sz val="11"/>
      <color theme="1"/>
      <name val="Arial Black"/>
      <family val="2"/>
      <charset val="204"/>
    </font>
    <font>
      <sz val="22"/>
      <color theme="1"/>
      <name val="Arial Black"/>
      <family val="2"/>
      <charset val="204"/>
    </font>
    <font>
      <b/>
      <sz val="12"/>
      <color indexed="16"/>
      <name val="Tahoma"/>
      <family val="2"/>
      <charset val="204"/>
    </font>
    <font>
      <b/>
      <sz val="12"/>
      <color indexed="37"/>
      <name val="Tahoma"/>
      <family val="2"/>
      <charset val="204"/>
    </font>
    <font>
      <b/>
      <i/>
      <sz val="22"/>
      <color rgb="FFFF0000"/>
      <name val="Constantia"/>
      <family val="1"/>
      <charset val="204"/>
    </font>
    <font>
      <b/>
      <i/>
      <sz val="11"/>
      <color rgb="FFC00000"/>
      <name val="Constantia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rgb="FF00B0F0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patternFill patternType="lightGray">
        <bgColor theme="6" tint="0.39994506668294322"/>
      </patternFill>
    </fill>
    <fill>
      <patternFill patternType="solid">
        <fgColor theme="6" tint="0.59999389629810485"/>
        <bgColor indexed="64"/>
      </patternFill>
    </fill>
    <fill>
      <patternFill patternType="lightTrellis">
        <bgColor theme="5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Grid">
        <bgColor rgb="FFFFFF00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0" fillId="3" borderId="0" xfId="0" applyFill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0" fillId="5" borderId="0" xfId="0" applyFill="1"/>
    <xf numFmtId="0" fontId="5" fillId="6" borderId="0" xfId="0" applyFont="1" applyFill="1"/>
    <xf numFmtId="0" fontId="0" fillId="7" borderId="0" xfId="0" applyFill="1"/>
    <xf numFmtId="0" fontId="0" fillId="8" borderId="0" xfId="0" applyFill="1"/>
    <xf numFmtId="49" fontId="10" fillId="2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0" fillId="2" borderId="0" xfId="0" applyFill="1"/>
    <xf numFmtId="0" fontId="0" fillId="8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2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13" fillId="9" borderId="2" xfId="0" applyFont="1" applyFill="1" applyBorder="1" applyAlignment="1" applyProtection="1">
      <alignment horizontal="center"/>
      <protection locked="0"/>
    </xf>
    <xf numFmtId="0" fontId="13" fillId="10" borderId="2" xfId="0" applyFont="1" applyFill="1" applyBorder="1" applyAlignment="1" applyProtection="1">
      <alignment horizontal="center"/>
      <protection locked="0"/>
    </xf>
    <xf numFmtId="0" fontId="13" fillId="10" borderId="3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11" borderId="0" xfId="0" applyFill="1"/>
    <xf numFmtId="0" fontId="17" fillId="11" borderId="0" xfId="0" applyFont="1" applyFill="1"/>
    <xf numFmtId="0" fontId="24" fillId="9" borderId="0" xfId="0" applyFont="1" applyFill="1" applyAlignment="1">
      <alignment horizontal="center"/>
    </xf>
    <xf numFmtId="49" fontId="0" fillId="9" borderId="0" xfId="0" applyNumberFormat="1" applyFill="1"/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21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4" fillId="12" borderId="0" xfId="1" applyFill="1" applyAlignment="1" applyProtection="1"/>
    <xf numFmtId="0" fontId="0" fillId="12" borderId="0" xfId="0" applyFill="1"/>
    <xf numFmtId="0" fontId="16" fillId="12" borderId="0" xfId="0" applyFont="1" applyFill="1" applyAlignment="1">
      <alignment horizontal="center"/>
    </xf>
    <xf numFmtId="0" fontId="25" fillId="12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053;&#1072;&#1079;&#1074;&#1072;&#1085;&#1080;&#1077;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40;&#1085;&#1072;&#1075;&#1088;&#1072;&#1084;&#1084;&#1072;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47;&#1072;&#1075;&#1072;&#1076;&#1082;&#1080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90;&#1075;&#1072;&#1076;&#1082;&#1080;!A1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0;&#1088;&#1086;&#1089;&#1089;&#1074;&#1086;&#1088;&#1076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048;&#1089;&#1090;&#1086;&#1095;&#1085;&#1080;&#1082;&#1080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104775</xdr:rowOff>
    </xdr:from>
    <xdr:to>
      <xdr:col>6</xdr:col>
      <xdr:colOff>381000</xdr:colOff>
      <xdr:row>7</xdr:row>
      <xdr:rowOff>66675</xdr:rowOff>
    </xdr:to>
    <xdr:pic>
      <xdr:nvPicPr>
        <xdr:cNvPr id="1092" name="Рисунок 2" descr="Ребус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866775"/>
          <a:ext cx="7267575" cy="1866900"/>
        </a:xfrm>
        <a:prstGeom prst="rect">
          <a:avLst/>
        </a:prstGeom>
        <a:noFill/>
        <a:ln w="57150">
          <a:solidFill>
            <a:srgbClr val="002060"/>
          </a:solidFill>
          <a:miter lim="800000"/>
          <a:headEnd/>
          <a:tailEnd/>
        </a:ln>
      </xdr:spPr>
    </xdr:pic>
    <xdr:clientData/>
  </xdr:twoCellAnchor>
  <xdr:twoCellAnchor>
    <xdr:from>
      <xdr:col>4</xdr:col>
      <xdr:colOff>781050</xdr:colOff>
      <xdr:row>10</xdr:row>
      <xdr:rowOff>28575</xdr:rowOff>
    </xdr:from>
    <xdr:to>
      <xdr:col>5</xdr:col>
      <xdr:colOff>514350</xdr:colOff>
      <xdr:row>10</xdr:row>
      <xdr:rowOff>371475</xdr:rowOff>
    </xdr:to>
    <xdr:sp macro="" textlink="">
      <xdr:nvSpPr>
        <xdr:cNvPr id="3" name="Пятиугольник 2">
          <a:hlinkClick xmlns:r="http://schemas.openxmlformats.org/officeDocument/2006/relationships" r:id="rId2"/>
        </xdr:cNvPr>
        <xdr:cNvSpPr/>
      </xdr:nvSpPr>
      <xdr:spPr>
        <a:xfrm>
          <a:off x="6305550" y="3838575"/>
          <a:ext cx="1114425" cy="342900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582065</xdr:colOff>
      <xdr:row>1</xdr:row>
      <xdr:rowOff>178021</xdr:rowOff>
    </xdr:from>
    <xdr:to>
      <xdr:col>8</xdr:col>
      <xdr:colOff>724473</xdr:colOff>
      <xdr:row>6</xdr:row>
      <xdr:rowOff>153837</xdr:rowOff>
    </xdr:to>
    <xdr:pic>
      <xdr:nvPicPr>
        <xdr:cNvPr id="2" name="Рисунок 1" descr="156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278032">
          <a:off x="6868565" y="492346"/>
          <a:ext cx="2237908" cy="168079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5</xdr:col>
      <xdr:colOff>19050</xdr:colOff>
      <xdr:row>10</xdr:row>
      <xdr:rowOff>200025</xdr:rowOff>
    </xdr:from>
    <xdr:to>
      <xdr:col>6</xdr:col>
      <xdr:colOff>123825</xdr:colOff>
      <xdr:row>11</xdr:row>
      <xdr:rowOff>228600</xdr:rowOff>
    </xdr:to>
    <xdr:sp macro="" textlink="">
      <xdr:nvSpPr>
        <xdr:cNvPr id="3" name="Пятиугольник 2">
          <a:hlinkClick xmlns:r="http://schemas.openxmlformats.org/officeDocument/2006/relationships" r:id="rId2"/>
        </xdr:cNvPr>
        <xdr:cNvSpPr/>
      </xdr:nvSpPr>
      <xdr:spPr>
        <a:xfrm>
          <a:off x="5257800" y="3543300"/>
          <a:ext cx="1152525" cy="342900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8</xdr:row>
      <xdr:rowOff>171450</xdr:rowOff>
    </xdr:from>
    <xdr:to>
      <xdr:col>19</xdr:col>
      <xdr:colOff>161925</xdr:colOff>
      <xdr:row>9</xdr:row>
      <xdr:rowOff>104775</xdr:rowOff>
    </xdr:to>
    <xdr:sp macro="" textlink="">
      <xdr:nvSpPr>
        <xdr:cNvPr id="2" name="Пятиугольник 1">
          <a:hlinkClick xmlns:r="http://schemas.openxmlformats.org/officeDocument/2006/relationships" r:id="rId1"/>
        </xdr:cNvPr>
        <xdr:cNvSpPr/>
      </xdr:nvSpPr>
      <xdr:spPr>
        <a:xfrm>
          <a:off x="6934200" y="3219450"/>
          <a:ext cx="1190625" cy="314325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1790699</xdr:colOff>
      <xdr:row>8</xdr:row>
      <xdr:rowOff>53341</xdr:rowOff>
    </xdr:from>
    <xdr:to>
      <xdr:col>1</xdr:col>
      <xdr:colOff>1838324</xdr:colOff>
      <xdr:row>11</xdr:row>
      <xdr:rowOff>197169</xdr:rowOff>
    </xdr:to>
    <xdr:pic>
      <xdr:nvPicPr>
        <xdr:cNvPr id="2" name="Рисунок 1" descr="1303911767_1-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0865268">
          <a:off x="1790699" y="3101341"/>
          <a:ext cx="1838325" cy="128682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590010</xdr:colOff>
      <xdr:row>7</xdr:row>
      <xdr:rowOff>101941</xdr:rowOff>
    </xdr:from>
    <xdr:to>
      <xdr:col>4</xdr:col>
      <xdr:colOff>770924</xdr:colOff>
      <xdr:row>11</xdr:row>
      <xdr:rowOff>63800</xdr:rowOff>
    </xdr:to>
    <xdr:pic>
      <xdr:nvPicPr>
        <xdr:cNvPr id="3" name="Рисунок 2" descr="e8a1c122c9b3198213abbcf1c9210704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783992">
          <a:off x="6733635" y="2768941"/>
          <a:ext cx="2228789" cy="14858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495300</xdr:colOff>
      <xdr:row>10</xdr:row>
      <xdr:rowOff>371475</xdr:rowOff>
    </xdr:from>
    <xdr:to>
      <xdr:col>2</xdr:col>
      <xdr:colOff>1781175</xdr:colOff>
      <xdr:row>11</xdr:row>
      <xdr:rowOff>314325</xdr:rowOff>
    </xdr:to>
    <xdr:sp macro="" textlink="">
      <xdr:nvSpPr>
        <xdr:cNvPr id="5" name="Пятиугольник 4">
          <a:hlinkClick xmlns:r="http://schemas.openxmlformats.org/officeDocument/2006/relationships" r:id="rId3"/>
        </xdr:cNvPr>
        <xdr:cNvSpPr/>
      </xdr:nvSpPr>
      <xdr:spPr>
        <a:xfrm>
          <a:off x="3590925" y="4181475"/>
          <a:ext cx="1285875" cy="323850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1552575</xdr:colOff>
      <xdr:row>10</xdr:row>
      <xdr:rowOff>333376</xdr:rowOff>
    </xdr:from>
    <xdr:to>
      <xdr:col>5</xdr:col>
      <xdr:colOff>1104900</xdr:colOff>
      <xdr:row>11</xdr:row>
      <xdr:rowOff>276226</xdr:rowOff>
    </xdr:to>
    <xdr:sp macro="" textlink="">
      <xdr:nvSpPr>
        <xdr:cNvPr id="2" name="Пятиугольник 1">
          <a:hlinkClick xmlns:r="http://schemas.openxmlformats.org/officeDocument/2006/relationships" r:id="rId1"/>
        </xdr:cNvPr>
        <xdr:cNvSpPr/>
      </xdr:nvSpPr>
      <xdr:spPr>
        <a:xfrm>
          <a:off x="8410575" y="4143376"/>
          <a:ext cx="1266825" cy="323850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200" b="1"/>
            <a:t>Далее</a:t>
          </a:r>
        </a:p>
      </xdr:txBody>
    </xdr:sp>
    <xdr:clientData/>
  </xdr:twoCellAnchor>
  <xdr:twoCellAnchor editAs="oneCell">
    <xdr:from>
      <xdr:col>0</xdr:col>
      <xdr:colOff>748637</xdr:colOff>
      <xdr:row>9</xdr:row>
      <xdr:rowOff>30354</xdr:rowOff>
    </xdr:from>
    <xdr:to>
      <xdr:col>1</xdr:col>
      <xdr:colOff>749211</xdr:colOff>
      <xdr:row>12</xdr:row>
      <xdr:rowOff>173660</xdr:rowOff>
    </xdr:to>
    <xdr:pic>
      <xdr:nvPicPr>
        <xdr:cNvPr id="3" name="Рисунок 2" descr="i (1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257539">
          <a:off x="748637" y="3459354"/>
          <a:ext cx="1715074" cy="128630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17</xdr:row>
      <xdr:rowOff>28575</xdr:rowOff>
    </xdr:from>
    <xdr:to>
      <xdr:col>18</xdr:col>
      <xdr:colOff>38100</xdr:colOff>
      <xdr:row>17</xdr:row>
      <xdr:rowOff>333375</xdr:rowOff>
    </xdr:to>
    <xdr:sp macro="" textlink="">
      <xdr:nvSpPr>
        <xdr:cNvPr id="2" name="Пятиугольник 1">
          <a:hlinkClick xmlns:r="http://schemas.openxmlformats.org/officeDocument/2006/relationships" r:id="rId1"/>
        </xdr:cNvPr>
        <xdr:cNvSpPr/>
      </xdr:nvSpPr>
      <xdr:spPr>
        <a:xfrm>
          <a:off x="5715000" y="4238625"/>
          <a:ext cx="1181100" cy="304800"/>
        </a:xfrm>
        <a:prstGeom prst="homePlat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215894</xdr:colOff>
      <xdr:row>15</xdr:row>
      <xdr:rowOff>156899</xdr:rowOff>
    </xdr:from>
    <xdr:to>
      <xdr:col>4</xdr:col>
      <xdr:colOff>296417</xdr:colOff>
      <xdr:row>23</xdr:row>
      <xdr:rowOff>79535</xdr:rowOff>
    </xdr:to>
    <xdr:pic>
      <xdr:nvPicPr>
        <xdr:cNvPr id="8193" name="Рисунок 1" descr="C:\Users\zherbanova\Desktop\Картинки\colo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19565874">
          <a:off x="215894" y="3014399"/>
          <a:ext cx="2518923" cy="1541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314327</xdr:colOff>
      <xdr:row>15</xdr:row>
      <xdr:rowOff>47627</xdr:rowOff>
    </xdr:from>
    <xdr:to>
      <xdr:col>15</xdr:col>
      <xdr:colOff>390527</xdr:colOff>
      <xdr:row>22</xdr:row>
      <xdr:rowOff>47627</xdr:rowOff>
    </xdr:to>
    <xdr:pic>
      <xdr:nvPicPr>
        <xdr:cNvPr id="3" name="Рисунок 2" descr="солнце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119578">
          <a:off x="7629527" y="2905127"/>
          <a:ext cx="1905000" cy="142875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images.yandex.ru/yandsearch?text=%D0%BA%D0%B0%D1%80%D1%82%D0%B8%D0%BD%D0%BA%D0%B0%20%D0%B7%D0%B0%D0%BF%D1%8F%D1%82%D0%BE%D0%B9&amp;pos=10&amp;rpt=simage&amp;lr=20026&amp;noreask=1&amp;source=wiz&amp;uinfo=sw-1349-sh-653-fw-1107-fh-448-pd-1&amp;img_url=http%3A%2F%2Fmesummer.files.wordpress.com%2F2011%2F03%2Fcomma.jpg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://images.yandex.ru/yandsearch?text=%D0%BA%D0%B0%D1%80%D1%82%D0%B8%D0%BD%D0%BA%D0%B0%20%D0%B3%D1%80%D0%B8%D0%B1%D0%B0%20%D0%B4%D0%BB%D1%8F%20%D0%B4%D0%B5%D1%82%D0%B5%D0%B9&amp;pos=3&amp;rpt=simage&amp;lr=20026&amp;noreask=1&amp;source=wiz&amp;uinfo=sw-1349-sh-653-fw-1107-fh-448-pd-1&amp;img_url=http%3A%2F%2Fwww.stihi.ru%2Fpics%2F2012%2F09%2F27%2F4097.gif" TargetMode="External"/><Relationship Id="rId1" Type="http://schemas.openxmlformats.org/officeDocument/2006/relationships/hyperlink" Target="http://images.yandex.ru/yandsearch?text=%D0%BA%D0%B0%D1%80%D1%82%D0%B8%D0%BD%D0%BA%D0%B0%20%D0%BE%D0%BA%D0%BD%D0%B0&amp;pos=4&amp;rpt=simage&amp;lr=20026&amp;noreask=1&amp;source=wiz&amp;uinfo=sw-1349-sh-653-fw-1107-fh-448-pd-1&amp;img_url=http%3A%2F%2Fnovalinia.com.ua%2Fdoc%2Fimages%2Fwoods.jpg" TargetMode="External"/><Relationship Id="rId6" Type="http://schemas.openxmlformats.org/officeDocument/2006/relationships/hyperlink" Target="http://images.yandex.ru/yandsearch?source=wiz&amp;uinfo=sw-1349-sh-610-fw-1124-fh-448-pd-1&amp;p=5&amp;text=%D0%BA%D0%B0%D1%80%D1%82%D0%B8%D0%BD%D0%BA%D0%B0%20%D0%B4%D0%B5%D1%82%D0%B5%D0%B9%20%D0%B2%20%D0%B4%D0%B5%D1%82%D1%81%D0%BA%D0%BE%D0%BC%20%D1%81%D0%B0%D0%B4%D1%83&amp;noreask=1&amp;pos=160&amp;rpt=simage&amp;lr=20026&amp;img_url=http%3A%2F%2Fkaragay4.caduk.ru%2Fimages%2Fp114_4mt.jpg" TargetMode="External"/><Relationship Id="rId5" Type="http://schemas.openxmlformats.org/officeDocument/2006/relationships/hyperlink" Target="http://images.yandex.ru/yandsearch?source=wiz&amp;uinfo=sw-1349-sh-610-fw-1124-fh-448-pd-1&amp;p=4&amp;text=%D0%BA%D0%B0%D1%80%D1%82%D0%B8%D0%BD%D0%BA%D0%B0%20%D0%B4%D0%B5%D1%82%D0%B5%D0%B9%20%D0%B2%20%D0%B4%D0%B5%D1%82%D1%81%D0%BA%D0%BE%D0%BC%20%D1%81%D0%B0%D0%B4%D1%83&amp;noreask=1&amp;pos=145&amp;rpt=simage&amp;lr=20026&amp;img_url=http%3A%2F%2Fwww.kirovnet.ru%2Ffiles%2Fimg%2Fnews%2F6382%2F9285.jpg" TargetMode="External"/><Relationship Id="rId4" Type="http://schemas.openxmlformats.org/officeDocument/2006/relationships/hyperlink" Target="http://images.yandex.ru/yandsearch?source=wiz&amp;uinfo=sw-1349-sh-653-fw-1107-fh-448-pd-1&amp;p=1&amp;text=%D0%BA%D0%B0%D1%80%D1%82%D0%B8%D0%BD%D0%BA%D0%B0%20%D0%B4%D0%B5%D1%82%D0%B5%D0%B9%20%D0%B2%20%D0%B4%D0%B5%D1%82%D1%81%D0%BA%D0%BE%D0%BC%20%D1%81%D0%B0%D0%B4%D1%83&amp;noreask=1&amp;pos=49&amp;rpt=simage&amp;lr=20026&amp;img_url=http%3A%2F%2Fwww.ellf.ru%2Fuploads%2Fposts%2F2011-04%2F1304019494_1-1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C8:D10"/>
  <sheetViews>
    <sheetView tabSelected="1" workbookViewId="0">
      <selection activeCell="C9" sqref="C9"/>
    </sheetView>
  </sheetViews>
  <sheetFormatPr defaultColWidth="20.7109375" defaultRowHeight="30" customHeight="1"/>
  <cols>
    <col min="1" max="16384" width="20.7109375" style="2"/>
  </cols>
  <sheetData>
    <row r="8" spans="3:4" ht="30" customHeight="1" thickBot="1"/>
    <row r="9" spans="3:4" ht="50.1" customHeight="1" thickBot="1">
      <c r="C9" s="23"/>
    </row>
    <row r="10" spans="3:4" ht="50.1" customHeight="1" thickBot="1">
      <c r="D10" s="1" t="str">
        <f>IF(C9="ФГОС","Отлично!","Разгадай!")</f>
        <v>Разгадай!</v>
      </c>
    </row>
  </sheetData>
  <sheetProtection password="CF7A" sheet="1" selectLockedCells="1"/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B4:G8"/>
  <sheetViews>
    <sheetView workbookViewId="0"/>
  </sheetViews>
  <sheetFormatPr defaultColWidth="15.7109375" defaultRowHeight="24.95" customHeight="1"/>
  <cols>
    <col min="1" max="16384" width="15.7109375" style="9"/>
  </cols>
  <sheetData>
    <row r="4" spans="2:7" ht="30" customHeight="1">
      <c r="C4" s="33" t="s">
        <v>0</v>
      </c>
      <c r="D4" s="33"/>
      <c r="E4" s="33"/>
      <c r="F4" s="33"/>
    </row>
    <row r="6" spans="2:7" ht="30" customHeight="1">
      <c r="C6" s="33" t="s">
        <v>1</v>
      </c>
      <c r="D6" s="33"/>
      <c r="E6" s="33"/>
      <c r="F6" s="33"/>
    </row>
    <row r="8" spans="2:7" ht="30" customHeight="1">
      <c r="B8" s="33" t="s">
        <v>2</v>
      </c>
      <c r="C8" s="33"/>
      <c r="D8" s="33"/>
      <c r="E8" s="33"/>
      <c r="F8" s="33"/>
      <c r="G8" s="33"/>
    </row>
  </sheetData>
  <sheetProtection password="CF7A" sheet="1" selectLockedCells="1"/>
  <mergeCells count="3">
    <mergeCell ref="C4:F4"/>
    <mergeCell ref="C6:F6"/>
    <mergeCell ref="B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D3:U26"/>
  <sheetViews>
    <sheetView workbookViewId="0">
      <selection activeCell="D5" sqref="D5"/>
    </sheetView>
  </sheetViews>
  <sheetFormatPr defaultColWidth="6.28515625" defaultRowHeight="30" customHeight="1"/>
  <cols>
    <col min="1" max="16384" width="6.28515625" style="3"/>
  </cols>
  <sheetData>
    <row r="3" spans="4:21" ht="30" customHeight="1">
      <c r="D3" s="5" t="s">
        <v>3</v>
      </c>
      <c r="E3" s="5" t="s">
        <v>4</v>
      </c>
      <c r="F3" s="5" t="s">
        <v>5</v>
      </c>
      <c r="G3" s="5" t="s">
        <v>6</v>
      </c>
      <c r="H3" s="5" t="s">
        <v>4</v>
      </c>
      <c r="I3" s="5" t="s">
        <v>7</v>
      </c>
      <c r="J3" s="5" t="s">
        <v>4</v>
      </c>
      <c r="M3" s="5" t="s">
        <v>8</v>
      </c>
      <c r="N3" s="5" t="s">
        <v>4</v>
      </c>
      <c r="O3" s="5" t="s">
        <v>5</v>
      </c>
      <c r="P3" s="5" t="s">
        <v>8</v>
      </c>
      <c r="Q3" s="5" t="s">
        <v>9</v>
      </c>
      <c r="R3" s="5" t="s">
        <v>10</v>
      </c>
      <c r="S3" s="5" t="s">
        <v>9</v>
      </c>
      <c r="T3" s="5" t="s">
        <v>12</v>
      </c>
      <c r="U3" s="5" t="s">
        <v>11</v>
      </c>
    </row>
    <row r="4" spans="4:21" ht="30" customHeight="1" thickBot="1"/>
    <row r="5" spans="4:21" ht="30" customHeight="1" thickBot="1">
      <c r="D5" s="17"/>
      <c r="E5" s="17"/>
      <c r="F5" s="17"/>
      <c r="G5" s="17"/>
      <c r="H5" s="17"/>
      <c r="I5" s="17"/>
      <c r="J5" s="17"/>
      <c r="M5" s="17"/>
      <c r="N5" s="17"/>
      <c r="O5" s="17"/>
      <c r="P5" s="17"/>
      <c r="Q5" s="17"/>
      <c r="R5" s="17"/>
      <c r="S5" s="17"/>
      <c r="T5" s="17"/>
      <c r="U5" s="17"/>
    </row>
    <row r="7" spans="4:21" ht="30" customHeight="1">
      <c r="D7" s="4"/>
      <c r="E7" s="4" t="str">
        <f>IF(CONCATENATE(D5,E5,F5,G5,H5,I5,J5)=D25,"Отлично!","Разгадай!")</f>
        <v>Разгадай!</v>
      </c>
      <c r="F7" s="4"/>
      <c r="M7" s="4"/>
      <c r="N7" s="4" t="str">
        <f>IF(CONCATENATE(M5,N5,O5,P5,Q5,R5,S5,T5,U5)=D26,"Верно!","Разгадай!")</f>
        <v>Разгадай!</v>
      </c>
      <c r="O7" s="4"/>
    </row>
    <row r="25" spans="4:4" ht="30" customHeight="1">
      <c r="D25" s="3" t="s">
        <v>13</v>
      </c>
    </row>
    <row r="26" spans="4:4" ht="30" customHeight="1">
      <c r="D26" s="3" t="s">
        <v>14</v>
      </c>
    </row>
  </sheetData>
  <sheetProtection password="CF7A" sheet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1:D25"/>
  <sheetViews>
    <sheetView workbookViewId="0">
      <selection activeCell="D2" sqref="D2"/>
    </sheetView>
  </sheetViews>
  <sheetFormatPr defaultColWidth="30.7109375" defaultRowHeight="30" customHeight="1"/>
  <cols>
    <col min="1" max="1" width="15.7109375" style="7" customWidth="1"/>
    <col min="2" max="16384" width="30.7109375" style="7"/>
  </cols>
  <sheetData>
    <row r="1" spans="2:4" ht="30" customHeight="1" thickBot="1">
      <c r="B1" s="6"/>
    </row>
    <row r="2" spans="2:4" ht="30" customHeight="1" thickBot="1">
      <c r="D2" s="18"/>
    </row>
    <row r="3" spans="2:4" ht="30" customHeight="1" thickBot="1">
      <c r="B3" s="18"/>
    </row>
    <row r="4" spans="2:4" ht="30" customHeight="1" thickBot="1">
      <c r="D4" s="18"/>
    </row>
    <row r="5" spans="2:4" ht="30" customHeight="1" thickBot="1">
      <c r="B5" s="18"/>
    </row>
    <row r="6" spans="2:4" ht="30" customHeight="1" thickBot="1">
      <c r="D6" s="18"/>
    </row>
    <row r="7" spans="2:4" ht="30" customHeight="1" thickBot="1">
      <c r="B7" s="18"/>
    </row>
    <row r="9" spans="2:4" ht="30" customHeight="1">
      <c r="B9" s="6"/>
      <c r="C9" s="8" t="str">
        <f>IF(CONCATENATE(B3,B5,B7,D2,D4,D6)=B25,"Ура!Молодцы!","Подумайте!")</f>
        <v>Подумайте!</v>
      </c>
    </row>
    <row r="11" spans="2:4" ht="30" customHeight="1">
      <c r="B11" s="6"/>
    </row>
    <row r="25" spans="2:2" ht="30" customHeight="1">
      <c r="B25" s="7" t="s">
        <v>15</v>
      </c>
    </row>
  </sheetData>
  <sheetProtection password="CF7A" sheet="1" objects="1" scenarios="1" selectLockedCells="1"/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1:E25"/>
  <sheetViews>
    <sheetView workbookViewId="0">
      <selection activeCell="B4" sqref="B4"/>
    </sheetView>
  </sheetViews>
  <sheetFormatPr defaultRowHeight="30" customHeight="1"/>
  <cols>
    <col min="1" max="256" width="25.7109375" style="24" customWidth="1"/>
    <col min="257" max="16384" width="9.140625" style="24"/>
  </cols>
  <sheetData>
    <row r="1" spans="2:5" s="25" customFormat="1" ht="30" customHeight="1">
      <c r="B1" s="26" t="s">
        <v>39</v>
      </c>
    </row>
    <row r="4" spans="2:5" ht="30" customHeight="1">
      <c r="B4" s="29"/>
      <c r="E4" s="31"/>
    </row>
    <row r="8" spans="2:5" ht="30" customHeight="1">
      <c r="B8" s="30"/>
      <c r="E8" s="32"/>
    </row>
    <row r="12" spans="2:5" ht="30" customHeight="1">
      <c r="D12" s="27" t="str">
        <f>IF(CONCATENATE(B4,B8,E4,E8)=D25,"Молодцы!","")</f>
        <v/>
      </c>
      <c r="E12" s="28"/>
    </row>
    <row r="25" spans="4:4" ht="30" customHeight="1">
      <c r="D25" s="24" t="s">
        <v>40</v>
      </c>
    </row>
  </sheetData>
  <sheetProtection password="CF7A" sheet="1" objects="1" scenarios="1" selectLockedCells="1"/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E30"/>
  <sheetViews>
    <sheetView workbookViewId="0"/>
  </sheetViews>
  <sheetFormatPr defaultColWidth="5.7109375" defaultRowHeight="20.100000000000001" customHeight="1"/>
  <cols>
    <col min="1" max="16384" width="5.7109375" style="10"/>
  </cols>
  <sheetData>
    <row r="1" spans="1:31" ht="20.100000000000001" customHeight="1">
      <c r="A1" s="19"/>
    </row>
    <row r="3" spans="1:31" ht="20.100000000000001" customHeight="1">
      <c r="K3" s="11" t="s">
        <v>22</v>
      </c>
      <c r="L3" s="20"/>
      <c r="M3" s="21"/>
      <c r="N3" s="21"/>
      <c r="O3" s="21"/>
      <c r="P3" s="21"/>
      <c r="Q3" s="21"/>
      <c r="R3" s="21"/>
      <c r="S3" s="21"/>
    </row>
    <row r="4" spans="1:31" ht="20.100000000000001" customHeight="1">
      <c r="G4" s="11" t="s">
        <v>35</v>
      </c>
      <c r="H4" s="21"/>
      <c r="I4" s="21"/>
      <c r="J4" s="21"/>
      <c r="K4" s="21"/>
      <c r="L4" s="20"/>
      <c r="M4" s="22"/>
      <c r="N4" s="22"/>
      <c r="O4" s="22"/>
    </row>
    <row r="5" spans="1:31" ht="20.100000000000001" customHeight="1">
      <c r="H5" s="11" t="s">
        <v>34</v>
      </c>
      <c r="I5" s="22"/>
      <c r="J5" s="22"/>
      <c r="K5" s="22"/>
      <c r="L5" s="20"/>
      <c r="M5" s="22"/>
      <c r="N5" s="22"/>
      <c r="O5" s="22"/>
      <c r="P5" s="22"/>
      <c r="Q5" s="22"/>
      <c r="R5" s="22"/>
    </row>
    <row r="6" spans="1:31" ht="20.100000000000001" customHeight="1">
      <c r="E6" s="11" t="s">
        <v>33</v>
      </c>
      <c r="F6" s="22"/>
      <c r="G6" s="22"/>
      <c r="H6" s="22"/>
      <c r="I6" s="22"/>
      <c r="J6" s="22"/>
      <c r="K6" s="22"/>
      <c r="L6" s="20"/>
      <c r="M6" s="21"/>
      <c r="N6" s="21"/>
      <c r="O6" s="21"/>
      <c r="P6" s="21"/>
      <c r="Q6" s="21"/>
      <c r="R6" s="21"/>
      <c r="S6" s="21"/>
      <c r="T6" s="21"/>
    </row>
    <row r="7" spans="1:31" ht="20.100000000000001" customHeight="1">
      <c r="B7" s="11" t="s">
        <v>32</v>
      </c>
      <c r="C7" s="21"/>
      <c r="D7" s="21"/>
      <c r="E7" s="21"/>
      <c r="F7" s="21"/>
      <c r="G7" s="21"/>
      <c r="H7" s="21"/>
      <c r="I7" s="21"/>
      <c r="J7" s="21"/>
      <c r="K7" s="21"/>
      <c r="L7" s="20"/>
      <c r="M7" s="22"/>
      <c r="N7" s="22"/>
      <c r="O7" s="22"/>
      <c r="P7" s="22"/>
      <c r="Q7" s="22"/>
      <c r="R7" s="22"/>
    </row>
    <row r="8" spans="1:31" ht="20.100000000000001" customHeight="1">
      <c r="C8" s="11" t="s">
        <v>31</v>
      </c>
      <c r="D8" s="21"/>
      <c r="E8" s="21"/>
      <c r="F8" s="21"/>
      <c r="G8" s="21"/>
      <c r="H8" s="21"/>
      <c r="I8" s="21"/>
      <c r="J8" s="21"/>
      <c r="K8" s="21"/>
      <c r="L8" s="20"/>
      <c r="M8" s="22"/>
      <c r="N8" s="22"/>
      <c r="O8" s="22"/>
      <c r="P8" s="22"/>
      <c r="Q8" s="22"/>
      <c r="R8" s="22"/>
      <c r="S8" s="22"/>
      <c r="T8" s="22"/>
    </row>
    <row r="9" spans="1:31" ht="20.100000000000001" customHeight="1">
      <c r="C9" s="11" t="s">
        <v>30</v>
      </c>
      <c r="D9" s="21"/>
      <c r="E9" s="21"/>
      <c r="F9" s="21"/>
      <c r="G9" s="21"/>
      <c r="H9" s="21"/>
      <c r="I9" s="21"/>
      <c r="J9" s="21"/>
      <c r="K9" s="21"/>
      <c r="L9" s="20"/>
      <c r="M9" s="21"/>
      <c r="N9" s="21"/>
      <c r="O9" s="21"/>
      <c r="P9" s="21"/>
      <c r="Q9" s="21"/>
      <c r="R9" s="21"/>
      <c r="S9" s="21"/>
      <c r="T9" s="21"/>
      <c r="U9" s="21"/>
      <c r="V9" s="21"/>
      <c r="Y9" s="12"/>
      <c r="Z9" s="13"/>
      <c r="AA9" s="13"/>
      <c r="AB9" s="13"/>
      <c r="AC9" s="13"/>
      <c r="AD9" s="13"/>
      <c r="AE9" s="13"/>
    </row>
    <row r="10" spans="1:31" ht="20.100000000000001" customHeight="1">
      <c r="G10" s="11" t="s">
        <v>29</v>
      </c>
      <c r="H10" s="21"/>
      <c r="I10" s="21"/>
      <c r="J10" s="21"/>
      <c r="K10" s="21"/>
      <c r="L10" s="20"/>
      <c r="M10" s="22"/>
      <c r="N10" s="22"/>
      <c r="O10" s="22"/>
    </row>
    <row r="11" spans="1:31" ht="20.100000000000001" customHeight="1">
      <c r="G11" s="11" t="s">
        <v>28</v>
      </c>
      <c r="H11" s="22"/>
      <c r="I11" s="22"/>
      <c r="J11" s="22"/>
      <c r="K11" s="22"/>
      <c r="L11" s="20"/>
      <c r="M11" s="21"/>
      <c r="N11" s="21"/>
      <c r="O11" s="21"/>
      <c r="P11" s="21"/>
      <c r="Q11" s="21"/>
      <c r="R11" s="21"/>
      <c r="S11" s="21"/>
      <c r="T11" s="21"/>
      <c r="U11" s="21"/>
    </row>
    <row r="12" spans="1:31" ht="20.100000000000001" customHeight="1">
      <c r="D12" s="11" t="s">
        <v>27</v>
      </c>
      <c r="E12" s="21"/>
      <c r="F12" s="21"/>
      <c r="G12" s="21"/>
      <c r="H12" s="21"/>
      <c r="I12" s="21"/>
      <c r="J12" s="21"/>
      <c r="K12" s="21"/>
      <c r="L12" s="20"/>
      <c r="M12" s="22"/>
      <c r="N12" s="22"/>
      <c r="O12" s="22"/>
    </row>
    <row r="13" spans="1:31" ht="20.100000000000001" customHeight="1">
      <c r="D13" s="11" t="s">
        <v>26</v>
      </c>
      <c r="E13" s="21"/>
      <c r="F13" s="21"/>
      <c r="G13" s="21"/>
      <c r="H13" s="21"/>
      <c r="I13" s="21"/>
      <c r="J13" s="21"/>
      <c r="K13" s="21"/>
      <c r="L13" s="20"/>
      <c r="M13" s="22"/>
      <c r="N13" s="22"/>
      <c r="O13" s="22"/>
      <c r="P13" s="22"/>
      <c r="Q13" s="22"/>
      <c r="R13" s="22"/>
      <c r="S13" s="22"/>
      <c r="T13" s="22"/>
    </row>
    <row r="14" spans="1:31" ht="20.100000000000001" customHeight="1">
      <c r="H14" s="11" t="s">
        <v>25</v>
      </c>
      <c r="I14" s="21"/>
      <c r="J14" s="21"/>
      <c r="K14" s="21"/>
      <c r="L14" s="20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31" ht="20.100000000000001" customHeight="1">
      <c r="I15" s="11" t="s">
        <v>24</v>
      </c>
      <c r="J15" s="22"/>
      <c r="K15" s="22"/>
      <c r="L15" s="20"/>
      <c r="M15" s="21"/>
      <c r="N15" s="21"/>
      <c r="O15" s="21"/>
      <c r="P15" s="21"/>
      <c r="Q15" s="21"/>
      <c r="R15" s="21"/>
      <c r="S15" s="21"/>
    </row>
    <row r="16" spans="1:31" ht="20.100000000000001" customHeight="1">
      <c r="B16" s="11" t="s">
        <v>23</v>
      </c>
      <c r="C16" s="21"/>
      <c r="D16" s="21"/>
      <c r="E16" s="21"/>
      <c r="F16" s="21"/>
      <c r="G16" s="21"/>
      <c r="H16" s="21"/>
      <c r="I16" s="21"/>
      <c r="J16" s="21"/>
      <c r="K16" s="21"/>
      <c r="L16" s="20"/>
      <c r="M16" s="21"/>
    </row>
    <row r="18" spans="3:21" ht="27" customHeight="1">
      <c r="C18" s="14"/>
      <c r="D18" s="16" t="str">
        <f>IF(CONCATENATE(L3,L4,L5,L6,L7,L8,L9,L10,L11,L12,L13,L14,L15,L16)=D30,"Молодцы!","Попробуйте разгадать!")</f>
        <v>Попробуйте разгадать!</v>
      </c>
      <c r="E18" s="14"/>
      <c r="F18" s="14"/>
      <c r="G18" s="14"/>
      <c r="H18" s="14"/>
      <c r="I18" s="14"/>
      <c r="J18" s="14"/>
      <c r="K18" s="14"/>
      <c r="L18" s="14"/>
      <c r="M18" s="14"/>
      <c r="U18" s="15"/>
    </row>
    <row r="30" spans="3:21" ht="20.100000000000001" customHeight="1">
      <c r="D30" s="10" t="s">
        <v>36</v>
      </c>
    </row>
  </sheetData>
  <sheetProtection password="CF7A" sheet="1" selectLockedCells="1"/>
  <pageMargins left="0.7" right="0.7" top="0.75" bottom="0.75" header="0.3" footer="0.3"/>
  <pageSetup paperSize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J36" sqref="J36"/>
    </sheetView>
  </sheetViews>
  <sheetFormatPr defaultRowHeight="15"/>
  <cols>
    <col min="1" max="16384" width="9.140625" style="35"/>
  </cols>
  <sheetData>
    <row r="1" spans="1:2">
      <c r="A1" s="37" t="s">
        <v>41</v>
      </c>
    </row>
    <row r="3" spans="1:2">
      <c r="B3" s="34" t="s">
        <v>16</v>
      </c>
    </row>
    <row r="5" spans="1:2">
      <c r="B5" s="34" t="s">
        <v>17</v>
      </c>
    </row>
    <row r="7" spans="1:2">
      <c r="B7" s="34" t="s">
        <v>18</v>
      </c>
    </row>
    <row r="9" spans="1:2">
      <c r="B9" s="34" t="s">
        <v>19</v>
      </c>
    </row>
    <row r="11" spans="1:2">
      <c r="B11" s="34" t="s">
        <v>20</v>
      </c>
    </row>
    <row r="13" spans="1:2">
      <c r="B13" s="34" t="s">
        <v>21</v>
      </c>
    </row>
    <row r="17" spans="4:13" ht="18.75">
      <c r="D17" s="36" t="s">
        <v>38</v>
      </c>
      <c r="E17" s="36"/>
      <c r="F17" s="36"/>
      <c r="G17" s="36"/>
      <c r="H17" s="36"/>
      <c r="I17" s="36"/>
      <c r="J17" s="36"/>
      <c r="K17" s="36"/>
      <c r="L17" s="36"/>
      <c r="M17" s="36"/>
    </row>
    <row r="19" spans="4:13" ht="18.75">
      <c r="D19" s="36" t="s">
        <v>37</v>
      </c>
      <c r="E19" s="36"/>
      <c r="F19" s="36"/>
      <c r="G19" s="36"/>
      <c r="H19" s="36"/>
      <c r="I19" s="36"/>
      <c r="J19" s="36"/>
      <c r="K19" s="36"/>
      <c r="L19" s="36"/>
      <c r="M19" s="36"/>
    </row>
  </sheetData>
  <sheetProtection password="CF7A" sheet="1" objects="1" scenarios="1" selectLockedCells="1"/>
  <mergeCells count="2">
    <mergeCell ref="D17:M17"/>
    <mergeCell ref="D19:M19"/>
  </mergeCells>
  <hyperlinks>
    <hyperlink ref="B3" r:id="rId1" display="http://images.yandex.ru/yandsearch?text=%D0%BA%D0%B0%D1%80%D1%82%D0%B8%D0%BD%D0%BA%D0%B0%20%D0%BE%D0%BA%D0%BD%D0%B0&amp;pos=4&amp;rpt=simage&amp;lr=20026&amp;noreask=1&amp;source=wiz&amp;uinfo=sw-1349-sh-653-fw-1107-fh-448-pd-1&amp;img_url=http%3A%2F%2Fnovalinia.com.ua%2Fdoc%2Fimages%2Fwoods.jpg"/>
    <hyperlink ref="B5" r:id="rId2" display="http://images.yandex.ru/yandsearch?text=%D0%BA%D0%B0%D1%80%D1%82%D0%B8%D0%BD%D0%BA%D0%B0%20%D0%B3%D1%80%D0%B8%D0%B1%D0%B0%20%D0%B4%D0%BB%D1%8F%20%D0%B4%D0%B5%D1%82%D0%B5%D0%B9&amp;pos=3&amp;rpt=simage&amp;lr=20026&amp;noreask=1&amp;source=wiz&amp;uinfo=sw-1349-sh-653-fw-1107-fh-448-pd-1&amp;img_url=http%3A%2F%2Fwww.stihi.ru%2Fpics%2F2012%2F09%2F27%2F4097.gif"/>
    <hyperlink ref="B7" r:id="rId3" display="http://images.yandex.ru/yandsearch?text=%D0%BA%D0%B0%D1%80%D1%82%D0%B8%D0%BD%D0%BA%D0%B0%20%D0%B7%D0%B0%D0%BF%D1%8F%D1%82%D0%BE%D0%B9&amp;pos=10&amp;rpt=simage&amp;lr=20026&amp;noreask=1&amp;source=wiz&amp;uinfo=sw-1349-sh-653-fw-1107-fh-448-pd-1&amp;img_url=http%3A%2F%2Fmesummer.files.wordpress.com%2F2011%2F03%2Fcomma.jpg"/>
    <hyperlink ref="B9" r:id="rId4" display="http://images.yandex.ru/yandsearch?source=wiz&amp;uinfo=sw-1349-sh-653-fw-1107-fh-448-pd-1&amp;p=1&amp;text=%D0%BA%D0%B0%D1%80%D1%82%D0%B8%D0%BD%D0%BA%D0%B0%20%D0%B4%D0%B5%D1%82%D0%B5%D0%B9%20%D0%B2%20%D0%B4%D0%B5%D1%82%D1%81%D0%BA%D0%BE%D0%BC%20%D1%81%D0%B0%D0%B4%D1%83&amp;noreask=1&amp;pos=49&amp;rpt=simage&amp;lr=20026&amp;img_url=http%3A%2F%2Fwww.ellf.ru%2Fuploads%2Fposts%2F2011-04%2F1304019494_1-14.jpg"/>
    <hyperlink ref="B11" r:id="rId5" display="http://images.yandex.ru/yandsearch?source=wiz&amp;uinfo=sw-1349-sh-610-fw-1124-fh-448-pd-1&amp;p=4&amp;text=%D0%BA%D0%B0%D1%80%D1%82%D0%B8%D0%BD%D0%BA%D0%B0%20%D0%B4%D0%B5%D1%82%D0%B5%D0%B9%20%D0%B2%20%D0%B4%D0%B5%D1%82%D1%81%D0%BA%D0%BE%D0%BC%20%D1%81%D0%B0%D0%B4%D1%83&amp;noreask=1&amp;pos=145&amp;rpt=simage&amp;lr=20026&amp;img_url=http%3A%2F%2Fwww.kirovnet.ru%2Ffiles%2Fimg%2Fnews%2F6382%2F9285.jpg"/>
    <hyperlink ref="B13" r:id="rId6" display="http://images.yandex.ru/yandsearch?source=wiz&amp;uinfo=sw-1349-sh-610-fw-1124-fh-448-pd-1&amp;p=5&amp;text=%D0%BA%D0%B0%D1%80%D1%82%D0%B8%D0%BD%D0%BA%D0%B0%20%D0%B4%D0%B5%D1%82%D0%B5%D0%B9%20%D0%B2%20%D0%B4%D0%B5%D1%82%D1%81%D0%BA%D0%BE%D0%BC%20%D1%81%D0%B0%D0%B4%D1%83&amp;noreask=1&amp;pos=160&amp;rpt=simage&amp;lr=20026&amp;img_url=http%3A%2F%2Fkaragay4.caduk.ru%2Fimages%2Fp114_4mt.jpg"/>
  </hyperlinks>
  <pageMargins left="0.7" right="0.7" top="0.75" bottom="0.75" header="0.3" footer="0.3"/>
  <pageSetup paperSize="0" orientation="portrait" horizontalDpi="0" verticalDpi="0" copie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Ребус</vt:lpstr>
      <vt:lpstr>Название</vt:lpstr>
      <vt:lpstr>Анаграмма</vt:lpstr>
      <vt:lpstr>Загадки</vt:lpstr>
      <vt:lpstr>Отгадки</vt:lpstr>
      <vt:lpstr>Кроссворд</vt:lpstr>
      <vt:lpstr>Источники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2013-10-19T16:28:18Z</dcterms:created>
  <dcterms:modified xsi:type="dcterms:W3CDTF">2014-01-30T14:05:08Z</dcterms:modified>
</cp:coreProperties>
</file>